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TA PUBLICA 1ER TRIMESTRE 2024\archivos fantantes del 1er tirm de 2024\"/>
    </mc:Choice>
  </mc:AlternateContent>
  <xr:revisionPtr revIDLastSave="0" documentId="8_{16B5279F-8063-40AE-B105-610110D2F83F}" xr6:coauthVersionLast="47" xr6:coauthVersionMax="47" xr10:uidLastSave="{00000000-0000-0000-0000-000000000000}"/>
  <bookViews>
    <workbookView xWindow="-120" yWindow="-120" windowWidth="29040" windowHeight="15990" xr2:uid="{547852AD-2998-4BD7-AC68-BAC29562B3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71" i="1" s="1"/>
  <c r="D72" i="1"/>
  <c r="G72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3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D44" i="1"/>
  <c r="C44" i="1"/>
  <c r="C43" i="1" s="1"/>
  <c r="B44" i="1"/>
  <c r="F43" i="1"/>
  <c r="E43" i="1"/>
  <c r="B43" i="1"/>
  <c r="G41" i="1"/>
  <c r="D41" i="1"/>
  <c r="D40" i="1"/>
  <c r="G40" i="1" s="1"/>
  <c r="G39" i="1"/>
  <c r="D39" i="1"/>
  <c r="D38" i="1"/>
  <c r="D37" i="1" s="1"/>
  <c r="F37" i="1"/>
  <c r="E37" i="1"/>
  <c r="C37" i="1"/>
  <c r="B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F27" i="1"/>
  <c r="E27" i="1"/>
  <c r="D27" i="1"/>
  <c r="C27" i="1"/>
  <c r="B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D9" i="1" s="1"/>
  <c r="G11" i="1"/>
  <c r="D11" i="1"/>
  <c r="F10" i="1"/>
  <c r="F9" i="1" s="1"/>
  <c r="F77" i="1" s="1"/>
  <c r="E10" i="1"/>
  <c r="E9" i="1" s="1"/>
  <c r="E77" i="1" s="1"/>
  <c r="C10" i="1"/>
  <c r="B10" i="1"/>
  <c r="B9" i="1" s="1"/>
  <c r="B77" i="1" s="1"/>
  <c r="C9" i="1"/>
  <c r="C77" i="1" s="1"/>
  <c r="G27" i="1" l="1"/>
  <c r="D43" i="1"/>
  <c r="G19" i="1"/>
  <c r="D77" i="1"/>
  <c r="G12" i="1"/>
  <c r="G10" i="1" s="1"/>
  <c r="G9" i="1" s="1"/>
  <c r="G38" i="1"/>
  <c r="G37" i="1" s="1"/>
  <c r="G55" i="1"/>
  <c r="G53" i="1" s="1"/>
  <c r="G63" i="1"/>
  <c r="G61" i="1" s="1"/>
  <c r="G73" i="1"/>
  <c r="G71" i="1" s="1"/>
  <c r="G43" i="1" l="1"/>
  <c r="G77" i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<sst xmlns="http://schemas.openxmlformats.org/spreadsheetml/2006/main" count="138" uniqueCount="108">
  <si>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</si>
  <si>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UNIVERSIDAD POLITECNICA DE JUVENTINO ROSAS</t>
  </si>
  <si>
    <t>Estado Analítico del Ejercicio del Presupueso de Egresos Detallado - LDF</t>
  </si>
  <si>
    <t>Clasificación Funcional (Finalidad y Función)</t>
  </si>
  <si>
    <t>del 01 de Enero al 31 de Marzo de 2024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</si>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</sst>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71C3C3E3-FFB3-4014-BE76-0A8EEEFFC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F4E2-A703-491F-8DD0-C8692476740A}">
  <dimension ref="A1:H79"/>
  <sheetViews>
    <sheetView tabSelected="1" workbookViewId="0">
      <selection activeCell="B11" sqref="B1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41709614.719999999</v>
      </c>
      <c r="C9" s="18">
        <f t="shared" ref="C9:G9" si="0">C10+C19+C27+C37</f>
        <v>5694951.7000000002</v>
      </c>
      <c r="D9" s="18">
        <f t="shared" si="0"/>
        <v>47404566.420000002</v>
      </c>
      <c r="E9" s="18">
        <f t="shared" si="0"/>
        <v>12115303.550000001</v>
      </c>
      <c r="F9" s="18">
        <f t="shared" si="0"/>
        <v>12115303.550000001</v>
      </c>
      <c r="G9" s="18">
        <f t="shared" si="0"/>
        <v>35289262.869999997</v>
      </c>
    </row>
    <row r="10" spans="1:8">
      <c r="A10" s="19" t="s">
        <v>15</v>
      </c>
      <c r="B10" s="20">
        <f>SUM(B11:B18)</f>
        <v>417963.49</v>
      </c>
      <c r="C10" s="20">
        <f t="shared" ref="C10:G10" si="1">SUM(C11:C18)</f>
        <v>0</v>
      </c>
      <c r="D10" s="20">
        <f t="shared" si="1"/>
        <v>417963.49</v>
      </c>
      <c r="E10" s="20">
        <f t="shared" si="1"/>
        <v>99900.63</v>
      </c>
      <c r="F10" s="20">
        <f t="shared" si="1"/>
        <v>99900.63</v>
      </c>
      <c r="G10" s="20">
        <f t="shared" si="1"/>
        <v>318062.86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  <c r="H12" s="22" t="s">
        <v>19</v>
      </c>
    </row>
    <row r="13" spans="1:8">
      <c r="A13" s="21" t="s">
        <v>20</v>
      </c>
      <c r="B13" s="23">
        <v>417963.49</v>
      </c>
      <c r="C13" s="23">
        <v>0</v>
      </c>
      <c r="D13" s="20">
        <f t="shared" si="2"/>
        <v>417963.49</v>
      </c>
      <c r="E13" s="23">
        <v>99900.63</v>
      </c>
      <c r="F13" s="23">
        <v>99900.63</v>
      </c>
      <c r="G13" s="20">
        <f t="shared" si="3"/>
        <v>318062.86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41291651.229999997</v>
      </c>
      <c r="C19" s="20">
        <f t="shared" ref="C19:G19" si="4">SUM(C20:C26)</f>
        <v>5694951.7000000002</v>
      </c>
      <c r="D19" s="20">
        <f t="shared" si="4"/>
        <v>46986602.93</v>
      </c>
      <c r="E19" s="20">
        <f t="shared" si="4"/>
        <v>12015402.92</v>
      </c>
      <c r="F19" s="20">
        <f t="shared" si="4"/>
        <v>12015402.92</v>
      </c>
      <c r="G19" s="20">
        <f t="shared" si="4"/>
        <v>34971200.009999998</v>
      </c>
    </row>
    <row r="20" spans="1:8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  <c r="H23" s="22" t="s">
        <v>40</v>
      </c>
    </row>
    <row r="24" spans="1:8">
      <c r="A24" s="21" t="s">
        <v>41</v>
      </c>
      <c r="B24" s="23">
        <v>41291651.229999997</v>
      </c>
      <c r="C24" s="23">
        <v>5694951.7000000002</v>
      </c>
      <c r="D24" s="20">
        <f t="shared" si="5"/>
        <v>46986602.93</v>
      </c>
      <c r="E24" s="23">
        <v>12015402.92</v>
      </c>
      <c r="F24" s="23">
        <v>12015402.92</v>
      </c>
      <c r="G24" s="20">
        <f t="shared" si="6"/>
        <v>34971200.009999998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 ht="30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16678801</v>
      </c>
      <c r="C43" s="27">
        <f t="shared" ref="C43:G43" si="13">C44+C53+C61+C71</f>
        <v>0</v>
      </c>
      <c r="D43" s="27">
        <f t="shared" si="13"/>
        <v>16678801</v>
      </c>
      <c r="E43" s="27">
        <f t="shared" si="13"/>
        <v>0</v>
      </c>
      <c r="F43" s="27">
        <f t="shared" si="13"/>
        <v>0</v>
      </c>
      <c r="G43" s="27">
        <f t="shared" si="13"/>
        <v>16678801</v>
      </c>
    </row>
    <row r="44" spans="1:8">
      <c r="A44" s="19" t="s">
        <v>76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77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78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79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80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81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82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83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84</v>
      </c>
    </row>
    <row r="53" spans="1:8">
      <c r="A53" s="19" t="s">
        <v>32</v>
      </c>
      <c r="B53" s="20">
        <f>SUM(B54:B60)</f>
        <v>16678801</v>
      </c>
      <c r="C53" s="20">
        <f t="shared" ref="C53:G53" si="17">SUM(C54:C60)</f>
        <v>0</v>
      </c>
      <c r="D53" s="20">
        <f t="shared" si="17"/>
        <v>16678801</v>
      </c>
      <c r="E53" s="20">
        <f t="shared" si="17"/>
        <v>0</v>
      </c>
      <c r="F53" s="20">
        <f t="shared" si="17"/>
        <v>0</v>
      </c>
      <c r="G53" s="20">
        <f t="shared" si="17"/>
        <v>16678801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85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86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87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88</v>
      </c>
    </row>
    <row r="58" spans="1:8">
      <c r="A58" s="24" t="s">
        <v>41</v>
      </c>
      <c r="B58" s="23">
        <v>16678801</v>
      </c>
      <c r="C58" s="23">
        <v>0</v>
      </c>
      <c r="D58" s="20">
        <f t="shared" si="18"/>
        <v>16678801</v>
      </c>
      <c r="E58" s="23">
        <v>0</v>
      </c>
      <c r="F58" s="23">
        <v>0</v>
      </c>
      <c r="G58" s="20">
        <f t="shared" si="19"/>
        <v>16678801</v>
      </c>
      <c r="H58" s="22" t="s">
        <v>89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90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91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92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93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94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95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96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97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98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99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100</v>
      </c>
    </row>
    <row r="71" spans="1:8">
      <c r="A71" s="25" t="s">
        <v>101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102</v>
      </c>
    </row>
    <row r="73" spans="1:8" ht="30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103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104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105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106</v>
      </c>
      <c r="B77" s="27">
        <f>B9+B43</f>
        <v>58388415.719999999</v>
      </c>
      <c r="C77" s="27">
        <f t="shared" ref="C77:G77" si="26">C9+C43</f>
        <v>5694951.7000000002</v>
      </c>
      <c r="D77" s="27">
        <f t="shared" si="26"/>
        <v>64083367.420000002</v>
      </c>
      <c r="E77" s="27">
        <f t="shared" si="26"/>
        <v>12115303.550000001</v>
      </c>
      <c r="F77" s="27">
        <f t="shared" si="26"/>
        <v>12115303.550000001</v>
      </c>
      <c r="G77" s="27">
        <f t="shared" si="26"/>
        <v>51968063.869999997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2024-09-12T17:32:47Z</dcterms:created>
  <dcterms:modified xsi:type="dcterms:W3CDTF">2024-09-12T17:33:52Z</dcterms:modified>
</cp:coreProperties>
</file>